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/>
  <xr:revisionPtr revIDLastSave="0" documentId="13_ncr:1_{BDF1204F-298F-443F-9FCE-9DA7701F46B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Форм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K13" i="1"/>
  <c r="K14" i="1"/>
  <c r="K15" i="1"/>
  <c r="G7" i="1"/>
  <c r="H7" i="1"/>
  <c r="I7" i="1"/>
  <c r="F7" i="1"/>
  <c r="D15" i="1"/>
  <c r="V13" i="1" l="1"/>
  <c r="T13" i="1"/>
  <c r="P7" i="1"/>
  <c r="N7" i="1"/>
  <c r="O7" i="1"/>
  <c r="M7" i="1"/>
  <c r="L7" i="1"/>
  <c r="E7" i="1"/>
  <c r="D8" i="1"/>
  <c r="G24" i="1"/>
  <c r="G21" i="1"/>
  <c r="K11" i="1"/>
  <c r="D11" i="1"/>
  <c r="K10" i="1"/>
  <c r="D10" i="1"/>
  <c r="E22" i="1" s="1"/>
  <c r="K9" i="1"/>
  <c r="D9" i="1"/>
  <c r="D22" i="1" s="1"/>
  <c r="D23" i="1" s="1"/>
  <c r="K8" i="1"/>
  <c r="K7" i="1" l="1"/>
  <c r="W7" i="1" s="1"/>
  <c r="V8" i="1"/>
  <c r="W10" i="1" s="1"/>
  <c r="V7" i="1"/>
  <c r="T8" i="1"/>
  <c r="U10" i="1" s="1"/>
  <c r="F23" i="1"/>
  <c r="E25" i="1"/>
  <c r="E23" i="1"/>
  <c r="C22" i="1"/>
  <c r="C26" i="1" s="1"/>
  <c r="D7" i="1"/>
  <c r="D26" i="1"/>
  <c r="E26" i="1"/>
  <c r="F26" i="1"/>
  <c r="D25" i="1"/>
  <c r="F25" i="1" l="1"/>
  <c r="G22" i="1"/>
  <c r="G26" i="1" s="1"/>
  <c r="C25" i="1"/>
  <c r="C23" i="1"/>
  <c r="G25" i="1" l="1"/>
  <c r="G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
</t>
        </r>
      </text>
    </comment>
    <comment ref="E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
</t>
        </r>
      </text>
    </comment>
    <comment ref="G7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
</t>
        </r>
      </text>
    </comment>
    <comment ref="H7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
</t>
        </r>
      </text>
    </comment>
    <comment ref="K7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</t>
        </r>
      </text>
    </comment>
    <comment ref="M7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
</t>
        </r>
      </text>
    </comment>
    <comment ref="O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
</t>
        </r>
      </text>
    </comment>
    <comment ref="Q7" authorId="0" shapeId="0" xr:uid="{00000000-0006-0000-0000-000008000000}">
      <text>
        <r>
          <rPr>
            <sz val="9"/>
            <color indexed="81"/>
            <rFont val="Tahoma"/>
            <family val="2"/>
            <charset val="204"/>
          </rPr>
          <t xml:space="preserve">Расчет суммы автоматически по графе
( по столбцу)
</t>
        </r>
      </text>
    </comment>
    <comment ref="R7" authorId="0" shapeId="0" xr:uid="{00000000-0006-0000-0000-000009000000}">
      <text>
        <r>
          <rPr>
            <sz val="9"/>
            <color indexed="81"/>
            <rFont val="Tahoma"/>
            <family val="2"/>
            <charset val="204"/>
          </rPr>
          <t xml:space="preserve">Расчет сумимы автоматически по графе (столбцу)
</t>
        </r>
      </text>
    </comment>
    <comment ref="D8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</t>
        </r>
      </text>
    </comment>
    <comment ref="K8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 xml:space="preserve">Расчетный
</t>
        </r>
      </text>
    </comment>
    <comment ref="D9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</t>
        </r>
      </text>
    </comment>
    <comment ref="K9" authorId="0" shapeId="0" xr:uid="{00000000-0006-0000-0000-00000D000000}">
      <text>
        <r>
          <rPr>
            <sz val="9"/>
            <color indexed="81"/>
            <rFont val="Tahoma"/>
            <family val="2"/>
            <charset val="204"/>
          </rPr>
          <t xml:space="preserve">Расетный
</t>
        </r>
      </text>
    </comment>
    <comment ref="D10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</t>
        </r>
      </text>
    </comment>
    <comment ref="K10" authorId="0" shapeId="0" xr:uid="{00000000-0006-0000-0000-00000F000000}">
      <text>
        <r>
          <rPr>
            <sz val="9"/>
            <color indexed="81"/>
            <rFont val="Tahoma"/>
            <family val="2"/>
            <charset val="204"/>
          </rPr>
          <t xml:space="preserve">Расчетный
</t>
        </r>
      </text>
    </comment>
    <comment ref="D11" authorId="0" shapeId="0" xr:uid="{00000000-0006-0000-0000-000010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3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
</t>
        </r>
      </text>
    </comment>
    <comment ref="K13" authorId="0" shapeId="0" xr:uid="{00000000-0006-0000-0000-000012000000}">
      <text>
        <r>
          <rPr>
            <sz val="9"/>
            <color indexed="81"/>
            <rFont val="Tahoma"/>
            <family val="2"/>
            <charset val="204"/>
          </rPr>
          <t xml:space="preserve">Расчетный
</t>
        </r>
      </text>
    </comment>
    <comment ref="D14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</t>
        </r>
      </text>
    </comment>
    <comment ref="K14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Расчетный: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5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Расчетная</t>
        </r>
      </text>
    </comment>
    <comment ref="K15" authorId="0" shapeId="0" xr:uid="{00000000-0006-0000-0000-000016000000}">
      <text>
        <r>
          <rPr>
            <sz val="9"/>
            <color indexed="81"/>
            <rFont val="Tahoma"/>
            <family val="2"/>
            <charset val="204"/>
          </rPr>
          <t xml:space="preserve">Расчетный
</t>
        </r>
      </text>
    </comment>
  </commentList>
</comments>
</file>

<file path=xl/sharedStrings.xml><?xml version="1.0" encoding="utf-8"?>
<sst xmlns="http://schemas.openxmlformats.org/spreadsheetml/2006/main" count="82" uniqueCount="67">
  <si>
    <t>№ строки</t>
  </si>
  <si>
    <t>Всего</t>
  </si>
  <si>
    <t>ИТОГО</t>
  </si>
  <si>
    <t>Из них сельских жителей</t>
  </si>
  <si>
    <t>Село</t>
  </si>
  <si>
    <t>Выявлен туберкулез, всего</t>
  </si>
  <si>
    <t>из них: сельских жителей</t>
  </si>
  <si>
    <t>ФЛГ</t>
  </si>
  <si>
    <t>Rm</t>
  </si>
  <si>
    <t>Dst</t>
  </si>
  <si>
    <t>Tsp</t>
  </si>
  <si>
    <t>Rg</t>
  </si>
  <si>
    <t>Осмотрено с целью выявления пациентов, больных туберкулезом: всего</t>
  </si>
  <si>
    <t>1;</t>
  </si>
  <si>
    <t>из них детей: 1-7 лет включительно</t>
  </si>
  <si>
    <t>1.1;</t>
  </si>
  <si>
    <t>8 - 14 лет включительно</t>
  </si>
  <si>
    <t>1.2;</t>
  </si>
  <si>
    <t>15-17 лет включительно</t>
  </si>
  <si>
    <t>1.3;</t>
  </si>
  <si>
    <t>Из числа осмотренных (стр.1) обследовано: флюорографически</t>
  </si>
  <si>
    <t>2;</t>
  </si>
  <si>
    <t>бактериоскопически</t>
  </si>
  <si>
    <t>3;</t>
  </si>
  <si>
    <t>Из числа осмотренных детей (стр.1.1 1.2 1.3) проведены: иммунодиагностика с применением аллергена бактерий с 2 туберкулиновыми единицами очищенного туберкулина в стандартном разведении</t>
  </si>
  <si>
    <t>4;</t>
  </si>
  <si>
    <t>иммунодиагностика с применением аллергена туберкулезного рекомбинантного в стандартном разведении</t>
  </si>
  <si>
    <t>5;</t>
  </si>
  <si>
    <t>рентгенологическое (флюорографическое) исследование органов грудной клетки</t>
  </si>
  <si>
    <t>6;</t>
  </si>
  <si>
    <t>Данные табл.2513</t>
  </si>
  <si>
    <t>Разница</t>
  </si>
  <si>
    <t xml:space="preserve">Расчет обследованного  населения </t>
  </si>
  <si>
    <t>0-7 лет</t>
  </si>
  <si>
    <t>8-14 лет</t>
  </si>
  <si>
    <t>15-17 лет</t>
  </si>
  <si>
    <t>Обследовано  население всего</t>
  </si>
  <si>
    <t xml:space="preserve">Отказы </t>
  </si>
  <si>
    <t>Численность не охваченных профосмотром</t>
  </si>
  <si>
    <t>% обследованных</t>
  </si>
  <si>
    <t>Население с разбивкой по возрастам (из табл. 2512)</t>
  </si>
  <si>
    <t>Сокращения</t>
  </si>
  <si>
    <t>Флюорография</t>
  </si>
  <si>
    <t>р. Манту</t>
  </si>
  <si>
    <t>Диаскинтест</t>
  </si>
  <si>
    <t>Альтернативные методы Tspot</t>
  </si>
  <si>
    <t>Нас. взрослое</t>
  </si>
  <si>
    <t>2</t>
  </si>
  <si>
    <t>3</t>
  </si>
  <si>
    <t>Возраст и виды обследования</t>
  </si>
  <si>
    <t>Численность и  итоговые суммы обследования населения по возрастам</t>
  </si>
  <si>
    <t>Таблица 1</t>
  </si>
  <si>
    <t>Таблица 2</t>
  </si>
  <si>
    <t>Дети 0-7 лет : P8 =(Rn)                                            дети 8-14 лет :P9=(Rn)                                         Подростки :     P10+L10= (Rn+ФЛГ)</t>
  </si>
  <si>
    <t xml:space="preserve">Дети 0-7 лет :   I8 =(Rn)                                     Дети 8-14 лет : I9=(Rn),                                            Подростки:       I10+E10=(Rn+ФЛГ)  </t>
  </si>
  <si>
    <t xml:space="preserve">Дети 0-7 лет: M8+O8=( Rm +Tspot)                                                         Дети 8-14 лет: M9  =Rm                   Подростки:       M10  =Rm     </t>
  </si>
  <si>
    <t xml:space="preserve">Дети 0-7 лет:   F8+H8= (Rm+Tspot)       Дети 8-14 лет: F9 = Rm                                 Подростки:       F10  =Rm                                                                                                                                    </t>
  </si>
  <si>
    <t xml:space="preserve">Дети 0-7 лет:   G8 =Dst                                           Дети -8-14лет: G9+ H9=(Dst+Tspot)                                   Подростки:       G10+H10 =(Dst+Tspot)         </t>
  </si>
  <si>
    <t xml:space="preserve">Дети 0-7 лет:     N8 =Dst                                        Дети 8-14 лет :  N9+O9= (Dst+Tsp)                                                                    Подростки :        N10+O10  (Dst+Tsp) </t>
  </si>
  <si>
    <t xml:space="preserve"> Проверочная к таблице 2513 по данным из таблицы 2512.</t>
  </si>
  <si>
    <t>Прим:</t>
  </si>
  <si>
    <t>Желтые ячейки не заполнять - рассчитываюся самостоятельно !</t>
  </si>
  <si>
    <t>Разн.</t>
  </si>
  <si>
    <t>с\ж</t>
  </si>
  <si>
    <t>Разн</t>
  </si>
  <si>
    <t>Альтернативная рентгенография. + Обследовано пациентов КТ, которым было проведено только КТ</t>
  </si>
  <si>
    <t>Внутренний котроль                                                      (не заполнять !)                                                 (Отследить, разн.должна =0)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</si>
</sst>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"/>
  </numFmts>
  <fonts count="23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charset val="204"/>
    </font>
    <font>
      <b/>
      <sz val="13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7" fillId="5" borderId="2" xfId="0" applyNumberFormat="1" applyFont="1" applyFill="1" applyBorder="1" applyAlignment="1">
      <alignment horizontal="center" vertical="center"/>
    </xf>
    <xf numFmtId="3" fontId="7" fillId="5" borderId="2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 wrapText="1"/>
    </xf>
    <xf numFmtId="3" fontId="5" fillId="5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3" fontId="6" fillId="3" borderId="5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3" fontId="6" fillId="3" borderId="13" xfId="0" applyNumberFormat="1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3" fontId="12" fillId="5" borderId="2" xfId="0" applyNumberFormat="1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3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3" borderId="2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0" fillId="0" borderId="2" xfId="0" applyBorder="1"/>
    <xf numFmtId="0" fontId="3" fillId="5" borderId="0" xfId="0" applyFont="1" applyFill="1" applyAlignment="1">
      <alignment horizontal="left"/>
    </xf>
    <xf numFmtId="0" fontId="13" fillId="8" borderId="15" xfId="0" applyFont="1" applyFill="1" applyBorder="1" applyAlignment="1">
      <alignment vertical="center" wrapText="1"/>
    </xf>
    <xf numFmtId="0" fontId="14" fillId="8" borderId="0" xfId="0" applyFont="1" applyFill="1"/>
    <xf numFmtId="0" fontId="2" fillId="0" borderId="3" xfId="0" applyFont="1" applyBorder="1" applyAlignment="1">
      <alignment horizontal="center" vertical="center" wrapText="1"/>
    </xf>
    <xf numFmtId="0" fontId="16" fillId="0" borderId="0" xfId="0" applyFont="1"/>
    <xf numFmtId="0" fontId="3" fillId="0" borderId="0" xfId="0" applyFont="1"/>
    <xf numFmtId="0" fontId="16" fillId="9" borderId="2" xfId="0" applyFont="1" applyFill="1" applyBorder="1" applyAlignment="1">
      <alignment horizontal="left" vertical="center"/>
    </xf>
    <xf numFmtId="0" fontId="17" fillId="4" borderId="0" xfId="0" applyFont="1" applyFill="1" applyAlignment="1">
      <alignment horizontal="left" vertical="center"/>
    </xf>
    <xf numFmtId="0" fontId="3" fillId="4" borderId="3" xfId="0" applyFont="1" applyFill="1" applyBorder="1"/>
    <xf numFmtId="0" fontId="0" fillId="4" borderId="2" xfId="0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/>
    </xf>
    <xf numFmtId="3" fontId="12" fillId="4" borderId="2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wrapText="1"/>
    </xf>
    <xf numFmtId="3" fontId="4" fillId="4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/>
    <xf numFmtId="165" fontId="4" fillId="4" borderId="2" xfId="0" applyNumberFormat="1" applyFont="1" applyFill="1" applyBorder="1" applyAlignment="1">
      <alignment horizontal="center"/>
    </xf>
    <xf numFmtId="3" fontId="4" fillId="4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7" fillId="0" borderId="0" xfId="0" applyFont="1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0" fillId="10" borderId="2" xfId="0" applyFill="1" applyBorder="1"/>
    <xf numFmtId="0" fontId="5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21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/>
    <xf numFmtId="3" fontId="20" fillId="0" borderId="16" xfId="0" applyNumberFormat="1" applyFont="1" applyBorder="1" applyAlignment="1">
      <alignment horizontal="center" vertical="center"/>
    </xf>
    <xf numFmtId="1" fontId="20" fillId="0" borderId="16" xfId="0" applyNumberFormat="1" applyFont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5" fillId="9" borderId="0" xfId="0" applyFont="1" applyFill="1" applyAlignment="1">
      <alignment horizontal="center" vertical="center"/>
    </xf>
    <xf numFmtId="0" fontId="16" fillId="9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5" fillId="5" borderId="3" xfId="0" applyNumberFormat="1" applyFont="1" applyFill="1" applyBorder="1" applyAlignment="1">
      <alignment horizontal="left" vertical="center" wrapText="1"/>
    </xf>
    <xf numFmtId="3" fontId="5" fillId="5" borderId="4" xfId="0" applyNumberFormat="1" applyFont="1" applyFill="1" applyBorder="1" applyAlignment="1">
      <alignment horizontal="left" vertical="center" wrapText="1"/>
    </xf>
    <xf numFmtId="3" fontId="5" fillId="5" borderId="5" xfId="0" applyNumberFormat="1" applyFont="1" applyFill="1" applyBorder="1" applyAlignment="1">
      <alignment horizontal="left" vertical="center" wrapText="1"/>
    </xf>
    <xf numFmtId="0" fontId="18" fillId="4" borderId="0" xfId="0" applyFont="1" applyFill="1" applyAlignment="1">
      <alignment horizontal="left" vertical="center"/>
    </xf>
    <xf numFmtId="0" fontId="16" fillId="9" borderId="2" xfId="0" applyFont="1" applyFill="1" applyBorder="1" applyAlignment="1">
      <alignment horizontal="left" vertical="center" wrapText="1"/>
    </xf>
    <xf numFmtId="3" fontId="5" fillId="5" borderId="3" xfId="0" applyNumberFormat="1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left" vertical="top" wrapText="1"/>
    </xf>
    <xf numFmtId="3" fontId="5" fillId="5" borderId="5" xfId="0" applyNumberFormat="1" applyFont="1" applyFill="1" applyBorder="1" applyAlignment="1">
      <alignment horizontal="left" vertical="top" wrapText="1"/>
    </xf>
    <xf numFmtId="3" fontId="5" fillId="5" borderId="11" xfId="0" applyNumberFormat="1" applyFont="1" applyFill="1" applyBorder="1" applyAlignment="1">
      <alignment horizontal="left" vertical="center" wrapText="1"/>
    </xf>
    <xf numFmtId="3" fontId="5" fillId="5" borderId="12" xfId="0" applyNumberFormat="1" applyFont="1" applyFill="1" applyBorder="1" applyAlignment="1">
      <alignment horizontal="left" vertical="center" wrapText="1"/>
    </xf>
    <xf numFmtId="3" fontId="5" fillId="5" borderId="13" xfId="0" applyNumberFormat="1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W28"/>
  <sheetViews>
    <sheetView tabSelected="1" zoomScale="50" zoomScaleNormal="50" workbookViewId="0">
      <selection activeCell="G11" sqref="G11"/>
    </sheetView>
  </sheetViews>
  <sheetFormatPr defaultRowHeight="14.4" x14ac:dyDescent="0.3"/>
  <cols>
    <col min="1" max="1" width="39.5546875" customWidth="1"/>
    <col min="2" max="2" width="10" customWidth="1"/>
    <col min="3" max="3" width="15.6640625" customWidth="1"/>
    <col min="4" max="4" width="13.109375" customWidth="1"/>
    <col min="5" max="5" width="10.6640625" customWidth="1"/>
    <col min="6" max="6" width="11" customWidth="1"/>
    <col min="7" max="7" width="10.6640625" customWidth="1"/>
    <col min="10" max="10" width="14.33203125" customWidth="1"/>
    <col min="11" max="11" width="11.88671875" customWidth="1"/>
    <col min="16" max="16" width="10.109375" customWidth="1"/>
    <col min="17" max="17" width="15.33203125" customWidth="1"/>
    <col min="18" max="18" width="13" customWidth="1"/>
    <col min="20" max="20" width="16" customWidth="1"/>
    <col min="22" max="22" width="14.5546875" customWidth="1"/>
  </cols>
  <sheetData>
    <row r="1" spans="1:23" ht="21.6" thickBot="1" x14ac:dyDescent="0.45">
      <c r="A1" s="51" t="s">
        <v>51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23" ht="29.25" customHeight="1" x14ac:dyDescent="0.3">
      <c r="A2" s="83" t="s">
        <v>59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23" ht="20.399999999999999" customHeight="1" x14ac:dyDescent="0.3">
      <c r="B3" s="44"/>
      <c r="C3" s="44"/>
      <c r="D3" s="44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4"/>
      <c r="R3" s="44"/>
    </row>
    <row r="4" spans="1:23" ht="21.6" customHeight="1" x14ac:dyDescent="0.3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71"/>
    </row>
    <row r="5" spans="1:23" ht="67.95" customHeight="1" x14ac:dyDescent="0.3">
      <c r="A5" s="41" t="s">
        <v>49</v>
      </c>
      <c r="B5" s="42" t="s">
        <v>0</v>
      </c>
      <c r="C5" s="43" t="s">
        <v>30</v>
      </c>
      <c r="D5" s="1" t="s">
        <v>1</v>
      </c>
      <c r="E5" s="87" t="s">
        <v>2</v>
      </c>
      <c r="F5" s="88"/>
      <c r="G5" s="88"/>
      <c r="H5" s="88"/>
      <c r="I5" s="89"/>
      <c r="J5" s="2" t="s">
        <v>30</v>
      </c>
      <c r="K5" s="1" t="s">
        <v>3</v>
      </c>
      <c r="L5" s="87" t="s">
        <v>4</v>
      </c>
      <c r="M5" s="88"/>
      <c r="N5" s="88"/>
      <c r="O5" s="88"/>
      <c r="P5" s="89"/>
      <c r="Q5" s="1" t="s">
        <v>5</v>
      </c>
      <c r="R5" s="53" t="s">
        <v>6</v>
      </c>
      <c r="S5" s="71"/>
      <c r="T5" s="81" t="s">
        <v>66</v>
      </c>
      <c r="U5" s="82"/>
      <c r="V5" s="82"/>
      <c r="W5" s="82"/>
    </row>
    <row r="6" spans="1:23" ht="18" x14ac:dyDescent="0.3">
      <c r="A6" s="3">
        <v>1</v>
      </c>
      <c r="B6" s="4" t="s">
        <v>47</v>
      </c>
      <c r="C6" s="5" t="s">
        <v>48</v>
      </c>
      <c r="D6" s="6">
        <v>4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7">
        <v>5</v>
      </c>
      <c r="K6" s="6">
        <v>6</v>
      </c>
      <c r="L6" s="6" t="s">
        <v>7</v>
      </c>
      <c r="M6" s="6" t="s">
        <v>8</v>
      </c>
      <c r="N6" s="6" t="s">
        <v>9</v>
      </c>
      <c r="O6" s="6" t="s">
        <v>10</v>
      </c>
      <c r="P6" s="6" t="s">
        <v>11</v>
      </c>
      <c r="Q6" s="6">
        <v>7</v>
      </c>
      <c r="R6" s="8">
        <v>8</v>
      </c>
      <c r="T6" s="72" t="s">
        <v>1</v>
      </c>
      <c r="U6" s="73" t="s">
        <v>62</v>
      </c>
      <c r="V6" s="72" t="s">
        <v>63</v>
      </c>
      <c r="W6" s="74" t="s">
        <v>64</v>
      </c>
    </row>
    <row r="7" spans="1:23" ht="60" customHeight="1" x14ac:dyDescent="0.3">
      <c r="A7" s="9" t="s">
        <v>12</v>
      </c>
      <c r="B7" s="10" t="s">
        <v>13</v>
      </c>
      <c r="C7" s="11"/>
      <c r="D7" s="12">
        <f>SUM(D8:D12)-E10</f>
        <v>0</v>
      </c>
      <c r="E7" s="12">
        <f>E10+E11+I11</f>
        <v>0</v>
      </c>
      <c r="F7" s="12">
        <f>SUM(F8:F10)</f>
        <v>0</v>
      </c>
      <c r="G7" s="12">
        <f t="shared" ref="G7:I7" si="0">SUM(G8:G10)</f>
        <v>0</v>
      </c>
      <c r="H7" s="12">
        <f t="shared" si="0"/>
        <v>0</v>
      </c>
      <c r="I7" s="12">
        <f t="shared" si="0"/>
        <v>0</v>
      </c>
      <c r="J7" s="13"/>
      <c r="K7" s="14">
        <f>SUM(K8:K12)-L10</f>
        <v>0</v>
      </c>
      <c r="L7" s="14">
        <f>L10+L11+P11</f>
        <v>0</v>
      </c>
      <c r="M7" s="14">
        <f>SUM(M8:M10)</f>
        <v>0</v>
      </c>
      <c r="N7" s="14">
        <f t="shared" ref="N7:O7" si="1">SUM(N8:N10)</f>
        <v>0</v>
      </c>
      <c r="O7" s="14">
        <f t="shared" si="1"/>
        <v>0</v>
      </c>
      <c r="P7" s="14">
        <f>SUM(P8:P10)</f>
        <v>0</v>
      </c>
      <c r="Q7" s="15"/>
      <c r="R7" s="15"/>
      <c r="T7" s="75"/>
      <c r="U7" s="76">
        <v>0</v>
      </c>
      <c r="V7" s="75">
        <f>SUM(K8:K12)-L10</f>
        <v>0</v>
      </c>
      <c r="W7" s="76">
        <f>J7-K7</f>
        <v>0</v>
      </c>
    </row>
    <row r="8" spans="1:23" ht="33.6" x14ac:dyDescent="0.3">
      <c r="A8" s="9" t="s">
        <v>14</v>
      </c>
      <c r="B8" s="10" t="s">
        <v>15</v>
      </c>
      <c r="C8" s="11"/>
      <c r="D8" s="12">
        <f>SUM(E8:I8)</f>
        <v>0</v>
      </c>
      <c r="E8" s="16"/>
      <c r="F8" s="17"/>
      <c r="G8" s="17"/>
      <c r="H8" s="17"/>
      <c r="I8" s="17"/>
      <c r="J8" s="18"/>
      <c r="K8" s="14">
        <f>SUM(L8:P8)</f>
        <v>0</v>
      </c>
      <c r="L8" s="17"/>
      <c r="M8" s="17"/>
      <c r="N8" s="17"/>
      <c r="O8" s="17"/>
      <c r="P8" s="17"/>
      <c r="Q8" s="15"/>
      <c r="R8" s="15"/>
      <c r="T8" s="75">
        <f>SUM(D8:D10)</f>
        <v>0</v>
      </c>
      <c r="U8" s="49"/>
      <c r="V8" s="77">
        <f>SUM(K8:K10)</f>
        <v>0</v>
      </c>
      <c r="W8" s="49"/>
    </row>
    <row r="9" spans="1:23" ht="29.4" customHeight="1" x14ac:dyDescent="0.35">
      <c r="A9" s="9" t="s">
        <v>16</v>
      </c>
      <c r="B9" s="10" t="s">
        <v>17</v>
      </c>
      <c r="C9" s="11"/>
      <c r="D9" s="12">
        <f t="shared" ref="D9" si="2">SUM(E9:I9)</f>
        <v>0</v>
      </c>
      <c r="E9" s="20"/>
      <c r="F9" s="21"/>
      <c r="G9" s="21"/>
      <c r="H9" s="21"/>
      <c r="I9" s="21"/>
      <c r="J9" s="18"/>
      <c r="K9" s="14">
        <f t="shared" ref="K9" si="3">SUM(L9:P9)</f>
        <v>0</v>
      </c>
      <c r="L9" s="21"/>
      <c r="M9" s="21"/>
      <c r="N9" s="21"/>
      <c r="O9" s="21"/>
      <c r="P9" s="21"/>
      <c r="Q9" s="15"/>
      <c r="R9" s="15"/>
      <c r="T9" s="78"/>
      <c r="V9" s="55"/>
    </row>
    <row r="10" spans="1:23" ht="31.95" customHeight="1" x14ac:dyDescent="0.35">
      <c r="A10" s="9" t="s">
        <v>18</v>
      </c>
      <c r="B10" s="10" t="s">
        <v>19</v>
      </c>
      <c r="C10" s="11"/>
      <c r="D10" s="12">
        <f>SUM(E10:I10)</f>
        <v>0</v>
      </c>
      <c r="E10" s="16"/>
      <c r="F10" s="22"/>
      <c r="G10" s="17"/>
      <c r="H10" s="17"/>
      <c r="I10" s="17"/>
      <c r="J10" s="18"/>
      <c r="K10" s="14">
        <f>SUM(L10:P10)</f>
        <v>0</v>
      </c>
      <c r="L10" s="17"/>
      <c r="M10" s="17"/>
      <c r="N10" s="17"/>
      <c r="O10" s="17"/>
      <c r="P10" s="17"/>
      <c r="Q10" s="15"/>
      <c r="R10" s="15"/>
      <c r="T10" s="78"/>
      <c r="U10" s="79">
        <f>T13-T8</f>
        <v>0</v>
      </c>
      <c r="V10" s="55"/>
      <c r="W10" s="80">
        <f>V8-V13</f>
        <v>0</v>
      </c>
    </row>
    <row r="11" spans="1:23" ht="52.5" customHeight="1" x14ac:dyDescent="0.35">
      <c r="A11" s="9" t="s">
        <v>20</v>
      </c>
      <c r="B11" s="10" t="s">
        <v>21</v>
      </c>
      <c r="C11" s="11"/>
      <c r="D11" s="12">
        <f>SUM(E11:I11)</f>
        <v>0</v>
      </c>
      <c r="E11" s="20"/>
      <c r="F11" s="21"/>
      <c r="G11" s="21"/>
      <c r="H11" s="21"/>
      <c r="I11" s="21"/>
      <c r="J11" s="18"/>
      <c r="K11" s="14">
        <f>SUM(L11:P11)</f>
        <v>0</v>
      </c>
      <c r="L11" s="21"/>
      <c r="M11" s="21"/>
      <c r="N11" s="21"/>
      <c r="O11" s="21"/>
      <c r="P11" s="21"/>
      <c r="Q11" s="15"/>
      <c r="R11" s="15"/>
      <c r="T11" s="78"/>
      <c r="V11" s="55"/>
    </row>
    <row r="12" spans="1:23" ht="31.95" customHeight="1" x14ac:dyDescent="0.35">
      <c r="A12" s="9" t="s">
        <v>22</v>
      </c>
      <c r="B12" s="10" t="s">
        <v>23</v>
      </c>
      <c r="C12" s="11"/>
      <c r="D12" s="12">
        <v>0</v>
      </c>
      <c r="E12" s="20"/>
      <c r="F12" s="21"/>
      <c r="G12" s="21"/>
      <c r="H12" s="21"/>
      <c r="I12" s="21"/>
      <c r="J12" s="18"/>
      <c r="K12" s="14">
        <v>0</v>
      </c>
      <c r="L12" s="21"/>
      <c r="M12" s="21"/>
      <c r="N12" s="21"/>
      <c r="O12" s="21"/>
      <c r="P12" s="21"/>
      <c r="Q12" s="15"/>
      <c r="R12" s="15"/>
      <c r="T12" s="55"/>
      <c r="V12" s="55"/>
    </row>
    <row r="13" spans="1:23" ht="120" customHeight="1" x14ac:dyDescent="0.3">
      <c r="A13" s="9" t="s">
        <v>24</v>
      </c>
      <c r="B13" s="10" t="s">
        <v>25</v>
      </c>
      <c r="C13" s="23"/>
      <c r="D13" s="12">
        <f>F8+H8+F9+F10</f>
        <v>0</v>
      </c>
      <c r="E13" s="90" t="s">
        <v>56</v>
      </c>
      <c r="F13" s="91"/>
      <c r="G13" s="91"/>
      <c r="H13" s="91"/>
      <c r="I13" s="92"/>
      <c r="J13" s="24"/>
      <c r="K13" s="14">
        <f>M9+M10+M8+O8</f>
        <v>0</v>
      </c>
      <c r="L13" s="90" t="s">
        <v>55</v>
      </c>
      <c r="M13" s="91"/>
      <c r="N13" s="91"/>
      <c r="O13" s="91"/>
      <c r="P13" s="92"/>
      <c r="Q13" s="15"/>
      <c r="R13" s="19"/>
      <c r="T13" s="75">
        <f>SUM(D13:D15)</f>
        <v>0</v>
      </c>
      <c r="U13" s="49"/>
      <c r="V13" s="77">
        <f>SUM(K13:K15)</f>
        <v>0</v>
      </c>
      <c r="W13" s="49"/>
    </row>
    <row r="14" spans="1:23" ht="83.25" customHeight="1" x14ac:dyDescent="0.3">
      <c r="A14" s="9" t="s">
        <v>26</v>
      </c>
      <c r="B14" s="10" t="s">
        <v>27</v>
      </c>
      <c r="C14" s="23"/>
      <c r="D14" s="12">
        <f>SUM(G8,G9,H9,G10,H10)</f>
        <v>0</v>
      </c>
      <c r="E14" s="95" t="s">
        <v>57</v>
      </c>
      <c r="F14" s="96"/>
      <c r="G14" s="96"/>
      <c r="H14" s="96"/>
      <c r="I14" s="97"/>
      <c r="J14" s="24"/>
      <c r="K14" s="14">
        <f>N8+N9+O9+N10+O10</f>
        <v>0</v>
      </c>
      <c r="L14" s="90" t="s">
        <v>58</v>
      </c>
      <c r="M14" s="91"/>
      <c r="N14" s="91"/>
      <c r="O14" s="91"/>
      <c r="P14" s="92"/>
      <c r="Q14" s="15"/>
      <c r="R14" s="19"/>
    </row>
    <row r="15" spans="1:23" ht="67.95" customHeight="1" thickBot="1" x14ac:dyDescent="0.35">
      <c r="A15" s="25" t="s">
        <v>28</v>
      </c>
      <c r="B15" s="26" t="s">
        <v>29</v>
      </c>
      <c r="C15" s="38"/>
      <c r="D15" s="27">
        <f>SUM(I8,I9,I10,E10)</f>
        <v>0</v>
      </c>
      <c r="E15" s="98" t="s">
        <v>54</v>
      </c>
      <c r="F15" s="99"/>
      <c r="G15" s="99"/>
      <c r="H15" s="99"/>
      <c r="I15" s="100"/>
      <c r="J15" s="28"/>
      <c r="K15" s="29">
        <f>P8+P9+P10+L10</f>
        <v>0</v>
      </c>
      <c r="L15" s="98" t="s">
        <v>53</v>
      </c>
      <c r="M15" s="99"/>
      <c r="N15" s="99"/>
      <c r="O15" s="99"/>
      <c r="P15" s="100"/>
      <c r="Q15" s="30"/>
      <c r="R15" s="31"/>
    </row>
    <row r="17" spans="1:20" ht="33" customHeight="1" x14ac:dyDescent="0.3">
      <c r="A17" s="46" t="s">
        <v>52</v>
      </c>
      <c r="D17" s="39"/>
      <c r="E17" s="39"/>
      <c r="K17" s="69"/>
      <c r="L17" s="69"/>
      <c r="M17" s="69"/>
      <c r="N17" s="69"/>
      <c r="O17" s="69"/>
      <c r="P17" s="69"/>
      <c r="Q17" s="69"/>
      <c r="R17" s="69"/>
    </row>
    <row r="18" spans="1:20" ht="33" customHeight="1" x14ac:dyDescent="0.3">
      <c r="A18" s="101" t="s">
        <v>50</v>
      </c>
      <c r="B18" s="101"/>
      <c r="C18" s="101"/>
      <c r="D18" s="101"/>
      <c r="E18" s="101"/>
      <c r="F18" s="101"/>
    </row>
    <row r="19" spans="1:20" ht="43.2" customHeight="1" x14ac:dyDescent="0.3">
      <c r="A19" s="40" t="s">
        <v>40</v>
      </c>
    </row>
    <row r="20" spans="1:20" ht="43.95" customHeight="1" x14ac:dyDescent="0.35">
      <c r="A20" s="47" t="s">
        <v>32</v>
      </c>
      <c r="B20" s="49" t="s">
        <v>0</v>
      </c>
      <c r="C20" s="32" t="s">
        <v>33</v>
      </c>
      <c r="D20" s="32" t="s">
        <v>34</v>
      </c>
      <c r="E20" s="33" t="s">
        <v>35</v>
      </c>
      <c r="F20" s="37" t="s">
        <v>46</v>
      </c>
      <c r="G20" s="34" t="s">
        <v>1</v>
      </c>
      <c r="J20" s="85" t="s">
        <v>41</v>
      </c>
      <c r="K20" s="85"/>
      <c r="L20" s="56" t="s">
        <v>7</v>
      </c>
      <c r="M20" s="86" t="s">
        <v>42</v>
      </c>
      <c r="N20" s="86"/>
      <c r="O20" s="86"/>
      <c r="P20" s="86"/>
      <c r="Q20" s="86"/>
      <c r="R20" s="86"/>
    </row>
    <row r="21" spans="1:20" ht="36" customHeight="1" x14ac:dyDescent="0.35">
      <c r="A21" s="48" t="s">
        <v>40</v>
      </c>
      <c r="B21" s="70">
        <v>1</v>
      </c>
      <c r="C21" s="35"/>
      <c r="D21" s="35"/>
      <c r="E21" s="35"/>
      <c r="F21" s="36"/>
      <c r="G21" s="67">
        <f>SUM(C21:F21)</f>
        <v>0</v>
      </c>
      <c r="J21" s="54"/>
      <c r="K21" s="54"/>
      <c r="L21" s="56" t="s">
        <v>8</v>
      </c>
      <c r="M21" s="86" t="s">
        <v>43</v>
      </c>
      <c r="N21" s="86"/>
      <c r="O21" s="86"/>
      <c r="P21" s="86"/>
      <c r="Q21" s="86"/>
      <c r="R21" s="86"/>
    </row>
    <row r="22" spans="1:20" ht="27.6" customHeight="1" x14ac:dyDescent="0.35">
      <c r="A22" s="58" t="s">
        <v>36</v>
      </c>
      <c r="B22" s="59">
        <v>2</v>
      </c>
      <c r="C22" s="60">
        <f>D8</f>
        <v>0</v>
      </c>
      <c r="D22" s="60">
        <f>D9</f>
        <v>0</v>
      </c>
      <c r="E22" s="61">
        <f>D10</f>
        <v>0</v>
      </c>
      <c r="F22" s="60"/>
      <c r="G22" s="67">
        <f>SUM(C22:F22)</f>
        <v>0</v>
      </c>
      <c r="H22" s="39"/>
      <c r="J22" s="54"/>
      <c r="K22" s="54"/>
      <c r="L22" s="56" t="s">
        <v>9</v>
      </c>
      <c r="M22" s="86" t="s">
        <v>44</v>
      </c>
      <c r="N22" s="86"/>
      <c r="O22" s="86"/>
      <c r="P22" s="86"/>
      <c r="Q22" s="86"/>
      <c r="R22" s="86"/>
    </row>
    <row r="23" spans="1:20" ht="24.6" customHeight="1" x14ac:dyDescent="0.35">
      <c r="A23" s="58" t="s">
        <v>31</v>
      </c>
      <c r="B23" s="59">
        <v>3</v>
      </c>
      <c r="C23" s="62">
        <f>C21-C22</f>
        <v>0</v>
      </c>
      <c r="D23" s="62">
        <f t="shared" ref="D23:F23" si="4">D21-D22</f>
        <v>0</v>
      </c>
      <c r="E23" s="62">
        <f t="shared" si="4"/>
        <v>0</v>
      </c>
      <c r="F23" s="62">
        <f t="shared" si="4"/>
        <v>0</v>
      </c>
      <c r="G23" s="64">
        <f>G21-G22</f>
        <v>0</v>
      </c>
      <c r="J23" s="54"/>
      <c r="K23" s="54"/>
      <c r="L23" s="56" t="s">
        <v>10</v>
      </c>
      <c r="M23" s="86" t="s">
        <v>45</v>
      </c>
      <c r="N23" s="86"/>
      <c r="O23" s="86"/>
      <c r="P23" s="86"/>
      <c r="Q23" s="86"/>
      <c r="R23" s="86"/>
    </row>
    <row r="24" spans="1:20" ht="18" x14ac:dyDescent="0.35">
      <c r="A24" s="50" t="s">
        <v>37</v>
      </c>
      <c r="B24" s="70">
        <v>4</v>
      </c>
      <c r="C24" s="35"/>
      <c r="D24" s="35"/>
      <c r="E24" s="35"/>
      <c r="F24" s="35"/>
      <c r="G24" s="68">
        <f>SUM(C24:F24)</f>
        <v>0</v>
      </c>
      <c r="J24" s="54"/>
      <c r="K24" s="54"/>
      <c r="L24" s="86" t="s">
        <v>11</v>
      </c>
      <c r="M24" s="94" t="s">
        <v>65</v>
      </c>
      <c r="N24" s="94"/>
      <c r="O24" s="94"/>
      <c r="P24" s="94"/>
      <c r="Q24" s="94"/>
      <c r="R24" s="94"/>
    </row>
    <row r="25" spans="1:20" ht="40.200000000000003" customHeight="1" x14ac:dyDescent="0.35">
      <c r="A25" s="63" t="s">
        <v>38</v>
      </c>
      <c r="B25" s="59">
        <v>5</v>
      </c>
      <c r="C25" s="62">
        <f>C21-C22-C24</f>
        <v>0</v>
      </c>
      <c r="D25" s="62">
        <f t="shared" ref="D25:F25" si="5">D21-D22-D24</f>
        <v>0</v>
      </c>
      <c r="E25" s="62">
        <f t="shared" si="5"/>
        <v>0</v>
      </c>
      <c r="F25" s="62">
        <f t="shared" si="5"/>
        <v>0</v>
      </c>
      <c r="G25" s="64">
        <f>G21-G22-G24</f>
        <v>0</v>
      </c>
      <c r="J25" s="55"/>
      <c r="K25" s="55"/>
      <c r="L25" s="86"/>
      <c r="M25" s="94"/>
      <c r="N25" s="94"/>
      <c r="O25" s="94"/>
      <c r="P25" s="94"/>
      <c r="Q25" s="94"/>
      <c r="R25" s="94"/>
    </row>
    <row r="26" spans="1:20" ht="25.95" customHeight="1" x14ac:dyDescent="0.35">
      <c r="A26" s="65" t="s">
        <v>39</v>
      </c>
      <c r="B26" s="59">
        <v>6</v>
      </c>
      <c r="C26" s="66" t="e">
        <f>C22/C21*100</f>
        <v>#DIV/0!</v>
      </c>
      <c r="D26" s="66" t="e">
        <f>D22/D21*100</f>
        <v>#DIV/0!</v>
      </c>
      <c r="E26" s="66" t="e">
        <f>E22/E21*100</f>
        <v>#DIV/0!</v>
      </c>
      <c r="F26" s="66" t="e">
        <f>F22/F21*100</f>
        <v>#DIV/0!</v>
      </c>
      <c r="G26" s="66" t="e">
        <f>G22/G21*100</f>
        <v>#DIV/0!</v>
      </c>
    </row>
    <row r="28" spans="1:20" ht="25.5" customHeight="1" x14ac:dyDescent="0.3">
      <c r="J28" s="57" t="s">
        <v>60</v>
      </c>
      <c r="K28" s="93" t="s">
        <v>61</v>
      </c>
      <c r="L28" s="93"/>
      <c r="M28" s="93"/>
      <c r="N28" s="93"/>
      <c r="O28" s="93"/>
      <c r="P28" s="93"/>
      <c r="Q28" s="93"/>
      <c r="R28" s="93"/>
      <c r="S28" s="93"/>
      <c r="T28" s="93"/>
    </row>
  </sheetData>
  <mergeCells count="20">
    <mergeCell ref="K28:T28"/>
    <mergeCell ref="L24:L25"/>
    <mergeCell ref="M24:R25"/>
    <mergeCell ref="E14:I14"/>
    <mergeCell ref="E15:I15"/>
    <mergeCell ref="L15:P15"/>
    <mergeCell ref="L14:P14"/>
    <mergeCell ref="A18:F18"/>
    <mergeCell ref="T5:W5"/>
    <mergeCell ref="A2:N2"/>
    <mergeCell ref="A4:R4"/>
    <mergeCell ref="J20:K20"/>
    <mergeCell ref="M23:R23"/>
    <mergeCell ref="M22:R22"/>
    <mergeCell ref="M21:R21"/>
    <mergeCell ref="M20:R20"/>
    <mergeCell ref="E5:I5"/>
    <mergeCell ref="L5:P5"/>
    <mergeCell ref="E13:I13"/>
    <mergeCell ref="L13:P13"/>
  </mergeCells>
  <pageMargins left="0.7" right="0.7" top="0.75" bottom="0.75" header="0.3" footer="0.3"/>
  <pageSetup paperSize="9" scale="4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2026-01-15T07:25:48Z</dcterms:modified>
</cp:coreProperties>
</file>